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 up folder doc rabota 03.03.2023\Сметководство\2023\Буџет 2023\Извршување на буџет за објава на веб\"/>
    </mc:Choice>
  </mc:AlternateContent>
  <bookViews>
    <workbookView xWindow="360" yWindow="270" windowWidth="14940" windowHeight="9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2" i="1" l="1"/>
  <c r="I21" i="1"/>
  <c r="I20" i="1"/>
  <c r="I19" i="1"/>
  <c r="G22" i="1"/>
  <c r="G21" i="1"/>
  <c r="G20" i="1"/>
  <c r="G19" i="1"/>
  <c r="J20" i="1"/>
  <c r="J21" i="1"/>
  <c r="J22" i="1"/>
  <c r="J19" i="1"/>
  <c r="H20" i="1"/>
  <c r="H21" i="1"/>
  <c r="H22" i="1"/>
  <c r="H19" i="1"/>
  <c r="H16" i="1"/>
  <c r="H15" i="1"/>
  <c r="H13" i="1"/>
  <c r="H14" i="1"/>
  <c r="H12" i="1"/>
  <c r="H11" i="1"/>
  <c r="H10" i="1"/>
  <c r="H9" i="1"/>
  <c r="H8" i="1"/>
  <c r="H7" i="1"/>
  <c r="J8" i="1"/>
  <c r="J9" i="1"/>
  <c r="J10" i="1"/>
  <c r="J11" i="1"/>
  <c r="J12" i="1"/>
  <c r="J13" i="1"/>
  <c r="J14" i="1"/>
  <c r="J15" i="1"/>
  <c r="J16" i="1"/>
  <c r="J7" i="1"/>
  <c r="I8" i="1"/>
  <c r="I9" i="1"/>
  <c r="I10" i="1"/>
  <c r="I11" i="1"/>
  <c r="I12" i="1"/>
  <c r="I13" i="1"/>
  <c r="I14" i="1"/>
  <c r="I15" i="1"/>
  <c r="I16" i="1"/>
  <c r="I7" i="1"/>
  <c r="G8" i="1"/>
  <c r="G9" i="1"/>
  <c r="G10" i="1"/>
  <c r="G11" i="1"/>
  <c r="G12" i="1"/>
  <c r="G13" i="1"/>
  <c r="G14" i="1"/>
  <c r="G15" i="1"/>
  <c r="G16" i="1"/>
  <c r="G7" i="1"/>
  <c r="E23" i="1"/>
  <c r="F23" i="1"/>
  <c r="D23" i="1"/>
  <c r="E17" i="1"/>
  <c r="F17" i="1"/>
  <c r="D17" i="1"/>
  <c r="G23" i="1" l="1"/>
  <c r="I23" i="1"/>
  <c r="G17" i="1"/>
  <c r="I17" i="1"/>
  <c r="H23" i="1"/>
  <c r="H17" i="1"/>
  <c r="J17" i="1"/>
  <c r="J23" i="1"/>
</calcChain>
</file>

<file path=xl/sharedStrings.xml><?xml version="1.0" encoding="utf-8"?>
<sst xmlns="http://schemas.openxmlformats.org/spreadsheetml/2006/main" count="64" uniqueCount="39">
  <si>
    <t xml:space="preserve">Страна: </t>
  </si>
  <si>
    <t>1/</t>
  </si>
  <si>
    <t xml:space="preserve">Корисник : </t>
  </si>
  <si>
    <t>19302 - 62880 - null</t>
  </si>
  <si>
    <t>По корисници ( ниво 2 )</t>
  </si>
  <si>
    <t>Сите расходи</t>
  </si>
  <si>
    <t>Буџет</t>
  </si>
  <si>
    <t>План</t>
  </si>
  <si>
    <t>Реализирано</t>
  </si>
  <si>
    <t>Разлика</t>
  </si>
  <si>
    <t>Остаток</t>
  </si>
  <si>
    <t>20</t>
  </si>
  <si>
    <t>401</t>
  </si>
  <si>
    <t>Основни плати</t>
  </si>
  <si>
    <t>402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</si>
  <si>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</si>
  <si>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</si>
  <si>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</si>
  <si>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</si>
  <si>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</si>
  <si>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</si>
  <si>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</si>
  <si>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</si>
  <si>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</si>
  <si>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</si>
  <si>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</si>
  <si>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464</t>
  </si>
  <si>
    <t>Разни трансфери</t>
  </si>
  <si>
    <t>480</t>
  </si>
  <si>
    <t>Купување на опрема и машини</t>
  </si>
  <si>
    <t>СПЕЦИФИКАЦИЈА НА РАСХОДИ - на единка корисник</t>
  </si>
  <si>
    <t xml:space="preserve"> %</t>
  </si>
  <si>
    <t>%</t>
  </si>
  <si>
    <t>Конто</t>
  </si>
  <si>
    <t>В К У П Н О</t>
  </si>
  <si>
    <t>Придонеси за социјално осигурување</t>
  </si>
  <si>
    <t>Комунални услуги, греење, комуникација и транспорт</t>
  </si>
  <si>
    <t>Од датум:  01/01/2023 До 30/06/2023</t>
  </si>
  <si>
    <t>Купување на возила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</si>
</sst>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sz val="8"/>
      <color indexed="72"/>
      <name val="SansSerif"/>
    </font>
    <font>
      <sz val="10"/>
      <name val="SansSerif"/>
    </font>
    <font>
      <sz val="8"/>
      <name val="Sans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10" fontId="1" fillId="0" borderId="4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10" fontId="1" fillId="0" borderId="2" xfId="0" applyNumberFormat="1" applyFont="1" applyFill="1" applyBorder="1" applyAlignment="1" applyProtection="1">
      <alignment horizontal="right" vertical="center" wrapText="1"/>
    </xf>
    <xf numFmtId="10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8" sqref="F28"/>
    </sheetView>
  </sheetViews>
  <sheetFormatPr defaultRowHeight="12.75"/>
  <cols>
    <col min="1" max="1" width="9.28515625" bestFit="1" customWidth="1"/>
    <col min="2" max="2" width="10.42578125" customWidth="1"/>
    <col min="3" max="3" width="33" customWidth="1"/>
    <col min="4" max="5" width="12.5703125" bestFit="1" customWidth="1"/>
    <col min="6" max="6" width="15.140625" customWidth="1"/>
    <col min="7" max="7" width="13.7109375" customWidth="1"/>
    <col min="8" max="8" width="11.5703125" customWidth="1"/>
    <col min="9" max="9" width="14.85546875" customWidth="1"/>
    <col min="10" max="10" width="11.42578125" customWidth="1"/>
  </cols>
  <sheetData>
    <row r="1" spans="1:10" ht="15" customHeight="1">
      <c r="A1" s="23" t="s">
        <v>30</v>
      </c>
      <c r="B1" s="23"/>
      <c r="C1" s="23"/>
      <c r="D1" s="2"/>
      <c r="E1" s="3" t="s">
        <v>0</v>
      </c>
      <c r="F1" s="3" t="s">
        <v>1</v>
      </c>
      <c r="G1" s="1">
        <v>1</v>
      </c>
      <c r="H1" s="2"/>
      <c r="I1" s="2"/>
      <c r="J1" s="2"/>
    </row>
    <row r="2" spans="1:10" ht="15" customHeight="1">
      <c r="A2" s="1" t="s">
        <v>2</v>
      </c>
      <c r="B2" s="21" t="s">
        <v>3</v>
      </c>
      <c r="C2" s="21"/>
      <c r="D2" s="2"/>
      <c r="E2" s="2"/>
      <c r="F2" s="2"/>
      <c r="G2" s="2"/>
      <c r="H2" s="2"/>
      <c r="I2" s="2"/>
      <c r="J2" s="2"/>
    </row>
    <row r="3" spans="1:10" ht="15" customHeight="1">
      <c r="A3" s="21" t="s">
        <v>4</v>
      </c>
      <c r="B3" s="21"/>
      <c r="C3" s="2"/>
      <c r="D3" s="2"/>
      <c r="E3" s="2"/>
      <c r="F3" s="2"/>
      <c r="G3" s="2"/>
      <c r="H3" s="2"/>
      <c r="I3" s="2"/>
      <c r="J3" s="2"/>
    </row>
    <row r="4" spans="1:10" ht="22.5" customHeight="1">
      <c r="A4" s="21" t="s">
        <v>37</v>
      </c>
      <c r="B4" s="22"/>
      <c r="C4" s="2"/>
      <c r="D4" s="2"/>
      <c r="E4" s="2"/>
      <c r="F4" s="2"/>
      <c r="G4" s="2"/>
      <c r="H4" s="2"/>
      <c r="I4" s="2"/>
      <c r="J4" s="2"/>
    </row>
    <row r="5" spans="1:10" ht="15" customHeight="1" thickBot="1">
      <c r="A5" s="21" t="s">
        <v>5</v>
      </c>
      <c r="B5" s="21"/>
      <c r="C5" s="2"/>
      <c r="D5" s="2"/>
      <c r="E5" s="2"/>
      <c r="F5" s="2"/>
      <c r="G5" s="2"/>
      <c r="H5" s="2"/>
      <c r="I5" s="2"/>
      <c r="J5" s="2"/>
    </row>
    <row r="6" spans="1:10" ht="15" customHeight="1" thickTop="1" thickBot="1">
      <c r="A6" s="24" t="s">
        <v>33</v>
      </c>
      <c r="B6" s="24"/>
      <c r="C6" s="7"/>
      <c r="D6" s="7" t="s">
        <v>6</v>
      </c>
      <c r="E6" s="7" t="s">
        <v>7</v>
      </c>
      <c r="F6" s="7" t="s">
        <v>8</v>
      </c>
      <c r="G6" s="7" t="s">
        <v>9</v>
      </c>
      <c r="H6" s="7" t="s">
        <v>31</v>
      </c>
      <c r="I6" s="7" t="s">
        <v>10</v>
      </c>
      <c r="J6" s="7" t="s">
        <v>32</v>
      </c>
    </row>
    <row r="7" spans="1:10" ht="15" customHeight="1" thickTop="1">
      <c r="A7" s="4" t="s">
        <v>12</v>
      </c>
      <c r="B7" s="4" t="s">
        <v>11</v>
      </c>
      <c r="C7" s="1" t="s">
        <v>13</v>
      </c>
      <c r="D7" s="5">
        <v>8997000</v>
      </c>
      <c r="E7" s="5">
        <v>4652576</v>
      </c>
      <c r="F7" s="5">
        <v>4652129</v>
      </c>
      <c r="G7" s="5">
        <f>E7-F7</f>
        <v>447</v>
      </c>
      <c r="H7" s="17">
        <f t="shared" ref="H7:H17" si="0">F7/E7</f>
        <v>0.99990392419167362</v>
      </c>
      <c r="I7" s="5">
        <f>D7-F7</f>
        <v>4344871</v>
      </c>
      <c r="J7" s="17">
        <f>F7/D7</f>
        <v>0.51707558074913862</v>
      </c>
    </row>
    <row r="8" spans="1:10" ht="15" customHeight="1">
      <c r="A8" s="4" t="s">
        <v>14</v>
      </c>
      <c r="B8" s="4" t="s">
        <v>11</v>
      </c>
      <c r="C8" s="6" t="s">
        <v>35</v>
      </c>
      <c r="D8" s="5">
        <v>3343000</v>
      </c>
      <c r="E8" s="5">
        <v>1809322</v>
      </c>
      <c r="F8" s="5">
        <v>1809322</v>
      </c>
      <c r="G8" s="5">
        <f t="shared" ref="G8:G16" si="1">E8-F8</f>
        <v>0</v>
      </c>
      <c r="H8" s="17">
        <f t="shared" si="0"/>
        <v>1</v>
      </c>
      <c r="I8" s="5">
        <f t="shared" ref="I8:I16" si="2">D8-F8</f>
        <v>1533678</v>
      </c>
      <c r="J8" s="17">
        <f t="shared" ref="J8:J16" si="3">F8/D8</f>
        <v>0.5412270415794197</v>
      </c>
    </row>
    <row r="9" spans="1:10" ht="15" customHeight="1">
      <c r="A9" s="4" t="s">
        <v>15</v>
      </c>
      <c r="B9" s="4" t="s">
        <v>11</v>
      </c>
      <c r="C9" s="1" t="s">
        <v>16</v>
      </c>
      <c r="D9" s="5">
        <v>140000</v>
      </c>
      <c r="E9" s="5">
        <v>140000</v>
      </c>
      <c r="F9" s="5">
        <v>94194</v>
      </c>
      <c r="G9" s="5">
        <f t="shared" si="1"/>
        <v>45806</v>
      </c>
      <c r="H9" s="17">
        <f t="shared" si="0"/>
        <v>0.6728142857142857</v>
      </c>
      <c r="I9" s="5">
        <f t="shared" si="2"/>
        <v>45806</v>
      </c>
      <c r="J9" s="17">
        <f t="shared" si="3"/>
        <v>0.6728142857142857</v>
      </c>
    </row>
    <row r="10" spans="1:10" ht="27" customHeight="1">
      <c r="A10" s="4" t="s">
        <v>17</v>
      </c>
      <c r="B10" s="4" t="s">
        <v>11</v>
      </c>
      <c r="C10" s="6" t="s">
        <v>36</v>
      </c>
      <c r="D10" s="5">
        <v>1930000</v>
      </c>
      <c r="E10" s="5">
        <v>1016000</v>
      </c>
      <c r="F10" s="5">
        <v>984099</v>
      </c>
      <c r="G10" s="5">
        <f t="shared" si="1"/>
        <v>31901</v>
      </c>
      <c r="H10" s="17">
        <f t="shared" si="0"/>
        <v>0.96860137795275592</v>
      </c>
      <c r="I10" s="5">
        <f t="shared" si="2"/>
        <v>945901</v>
      </c>
      <c r="J10" s="17">
        <f t="shared" si="3"/>
        <v>0.50989585492227985</v>
      </c>
    </row>
    <row r="11" spans="1:10" ht="15" customHeight="1">
      <c r="A11" s="4" t="s">
        <v>18</v>
      </c>
      <c r="B11" s="4" t="s">
        <v>11</v>
      </c>
      <c r="C11" s="1" t="s">
        <v>19</v>
      </c>
      <c r="D11" s="5">
        <v>150000</v>
      </c>
      <c r="E11" s="5">
        <v>86000</v>
      </c>
      <c r="F11" s="5">
        <v>79072</v>
      </c>
      <c r="G11" s="5">
        <f t="shared" si="1"/>
        <v>6928</v>
      </c>
      <c r="H11" s="17">
        <f t="shared" si="0"/>
        <v>0.91944186046511633</v>
      </c>
      <c r="I11" s="5">
        <f t="shared" si="2"/>
        <v>70928</v>
      </c>
      <c r="J11" s="17">
        <f t="shared" si="3"/>
        <v>0.52714666666666665</v>
      </c>
    </row>
    <row r="12" spans="1:10" ht="15" customHeight="1">
      <c r="A12" s="4" t="s">
        <v>20</v>
      </c>
      <c r="B12" s="4" t="s">
        <v>11</v>
      </c>
      <c r="C12" s="1" t="s">
        <v>21</v>
      </c>
      <c r="D12" s="5">
        <v>200000</v>
      </c>
      <c r="E12" s="5">
        <v>100000</v>
      </c>
      <c r="F12" s="5">
        <v>78973</v>
      </c>
      <c r="G12" s="5">
        <f t="shared" si="1"/>
        <v>21027</v>
      </c>
      <c r="H12" s="17">
        <f t="shared" si="0"/>
        <v>0.78973000000000004</v>
      </c>
      <c r="I12" s="5">
        <f t="shared" si="2"/>
        <v>121027</v>
      </c>
      <c r="J12" s="17">
        <f t="shared" si="3"/>
        <v>0.39486500000000002</v>
      </c>
    </row>
    <row r="13" spans="1:10" ht="15" customHeight="1">
      <c r="A13" s="4" t="s">
        <v>22</v>
      </c>
      <c r="B13" s="4" t="s">
        <v>11</v>
      </c>
      <c r="C13" s="1" t="s">
        <v>23</v>
      </c>
      <c r="D13" s="5">
        <v>250000</v>
      </c>
      <c r="E13" s="5">
        <v>126000</v>
      </c>
      <c r="F13" s="5">
        <v>125098</v>
      </c>
      <c r="G13" s="5">
        <f t="shared" si="1"/>
        <v>902</v>
      </c>
      <c r="H13" s="17">
        <f t="shared" si="0"/>
        <v>0.99284126984126986</v>
      </c>
      <c r="I13" s="5">
        <f t="shared" si="2"/>
        <v>124902</v>
      </c>
      <c r="J13" s="17">
        <f t="shared" si="3"/>
        <v>0.50039199999999995</v>
      </c>
    </row>
    <row r="14" spans="1:10" ht="15" customHeight="1">
      <c r="A14" s="4" t="s">
        <v>24</v>
      </c>
      <c r="B14" s="4" t="s">
        <v>11</v>
      </c>
      <c r="C14" s="1" t="s">
        <v>25</v>
      </c>
      <c r="D14" s="5">
        <v>100000</v>
      </c>
      <c r="E14" s="5">
        <v>100000</v>
      </c>
      <c r="F14" s="5">
        <v>92690</v>
      </c>
      <c r="G14" s="5">
        <f t="shared" si="1"/>
        <v>7310</v>
      </c>
      <c r="H14" s="17">
        <f t="shared" si="0"/>
        <v>0.92689999999999995</v>
      </c>
      <c r="I14" s="5">
        <f t="shared" si="2"/>
        <v>7310</v>
      </c>
      <c r="J14" s="17">
        <f t="shared" si="3"/>
        <v>0.92689999999999995</v>
      </c>
    </row>
    <row r="15" spans="1:10" ht="15" customHeight="1">
      <c r="A15" s="4" t="s">
        <v>26</v>
      </c>
      <c r="B15" s="4" t="s">
        <v>11</v>
      </c>
      <c r="C15" s="1" t="s">
        <v>27</v>
      </c>
      <c r="D15" s="5">
        <v>100000</v>
      </c>
      <c r="E15" s="5">
        <v>100000</v>
      </c>
      <c r="F15" s="5">
        <v>99126</v>
      </c>
      <c r="G15" s="5">
        <f t="shared" si="1"/>
        <v>874</v>
      </c>
      <c r="H15" s="17">
        <f t="shared" si="0"/>
        <v>0.99126000000000003</v>
      </c>
      <c r="I15" s="5">
        <f t="shared" si="2"/>
        <v>874</v>
      </c>
      <c r="J15" s="17">
        <f t="shared" si="3"/>
        <v>0.99126000000000003</v>
      </c>
    </row>
    <row r="16" spans="1:10" ht="15" customHeight="1" thickBot="1">
      <c r="A16" s="4" t="s">
        <v>28</v>
      </c>
      <c r="B16" s="4" t="s">
        <v>11</v>
      </c>
      <c r="C16" s="1" t="s">
        <v>29</v>
      </c>
      <c r="D16" s="5">
        <v>180000</v>
      </c>
      <c r="E16" s="5">
        <v>180000</v>
      </c>
      <c r="F16" s="5">
        <v>89417</v>
      </c>
      <c r="G16" s="5">
        <f t="shared" si="1"/>
        <v>90583</v>
      </c>
      <c r="H16" s="17">
        <f t="shared" si="0"/>
        <v>0.4967611111111111</v>
      </c>
      <c r="I16" s="5">
        <f t="shared" si="2"/>
        <v>90583</v>
      </c>
      <c r="J16" s="17">
        <f t="shared" si="3"/>
        <v>0.4967611111111111</v>
      </c>
    </row>
    <row r="17" spans="1:10" ht="15" customHeight="1" thickTop="1">
      <c r="A17" s="20" t="s">
        <v>34</v>
      </c>
      <c r="B17" s="20"/>
      <c r="C17" s="11">
        <v>630</v>
      </c>
      <c r="D17" s="12">
        <f>SUM(D7:D16)</f>
        <v>15390000</v>
      </c>
      <c r="E17" s="12">
        <f t="shared" ref="E17:I17" si="4">SUM(E7:E16)</f>
        <v>8309898</v>
      </c>
      <c r="F17" s="12">
        <f t="shared" si="4"/>
        <v>8104120</v>
      </c>
      <c r="G17" s="12">
        <f t="shared" si="4"/>
        <v>205778</v>
      </c>
      <c r="H17" s="13">
        <f t="shared" si="0"/>
        <v>0.97523700050229256</v>
      </c>
      <c r="I17" s="12">
        <f t="shared" si="4"/>
        <v>7285880</v>
      </c>
      <c r="J17" s="13">
        <f>F17/D17</f>
        <v>0.52658349577647823</v>
      </c>
    </row>
    <row r="18" spans="1:10" ht="15" customHeight="1" thickBot="1">
      <c r="A18" s="8" t="s">
        <v>33</v>
      </c>
      <c r="B18" s="8"/>
      <c r="C18" s="9"/>
      <c r="D18" s="10" t="s">
        <v>6</v>
      </c>
      <c r="E18" s="10" t="s">
        <v>7</v>
      </c>
      <c r="F18" s="10" t="s">
        <v>8</v>
      </c>
      <c r="G18" s="10" t="s">
        <v>9</v>
      </c>
      <c r="H18" s="10" t="s">
        <v>32</v>
      </c>
      <c r="I18" s="10" t="s">
        <v>10</v>
      </c>
      <c r="J18" s="10" t="s">
        <v>32</v>
      </c>
    </row>
    <row r="19" spans="1:10" ht="15" customHeight="1" thickTop="1">
      <c r="A19" s="4">
        <v>420</v>
      </c>
      <c r="B19" s="4" t="s">
        <v>11</v>
      </c>
      <c r="C19" s="1" t="s">
        <v>16</v>
      </c>
      <c r="D19" s="5">
        <v>73000</v>
      </c>
      <c r="E19" s="5">
        <v>73000</v>
      </c>
      <c r="F19" s="5">
        <v>73000</v>
      </c>
      <c r="G19" s="5">
        <f>E19-F19</f>
        <v>0</v>
      </c>
      <c r="H19" s="17">
        <f>F19/E19</f>
        <v>1</v>
      </c>
      <c r="I19" s="5">
        <f>D19-F19</f>
        <v>0</v>
      </c>
      <c r="J19" s="17">
        <f>F19/D19</f>
        <v>1</v>
      </c>
    </row>
    <row r="20" spans="1:10" ht="15" customHeight="1">
      <c r="A20" s="4">
        <v>424</v>
      </c>
      <c r="B20" s="4" t="s">
        <v>11</v>
      </c>
      <c r="C20" s="1" t="s">
        <v>21</v>
      </c>
      <c r="D20" s="5">
        <v>600000</v>
      </c>
      <c r="E20" s="5">
        <v>200000</v>
      </c>
      <c r="F20" s="5">
        <v>0</v>
      </c>
      <c r="G20" s="5">
        <f>E20-F20</f>
        <v>200000</v>
      </c>
      <c r="H20" s="17">
        <f t="shared" ref="H20:H22" si="5">F20/E20</f>
        <v>0</v>
      </c>
      <c r="I20" s="5">
        <f>D20-F20</f>
        <v>600000</v>
      </c>
      <c r="J20" s="17">
        <f t="shared" ref="J20:J22" si="6">F20/D20</f>
        <v>0</v>
      </c>
    </row>
    <row r="21" spans="1:10" ht="15" customHeight="1">
      <c r="A21" s="4">
        <v>480</v>
      </c>
      <c r="B21" s="4" t="s">
        <v>11</v>
      </c>
      <c r="C21" s="1" t="s">
        <v>29</v>
      </c>
      <c r="D21" s="5">
        <v>96000</v>
      </c>
      <c r="E21" s="5">
        <v>96000</v>
      </c>
      <c r="F21" s="5">
        <v>0</v>
      </c>
      <c r="G21" s="5">
        <f>E21-F21</f>
        <v>96000</v>
      </c>
      <c r="H21" s="17">
        <f t="shared" si="5"/>
        <v>0</v>
      </c>
      <c r="I21" s="5">
        <f>D21-F21</f>
        <v>96000</v>
      </c>
      <c r="J21" s="17">
        <f t="shared" si="6"/>
        <v>0</v>
      </c>
    </row>
    <row r="22" spans="1:10" ht="15" customHeight="1" thickBot="1">
      <c r="A22" s="4">
        <v>486</v>
      </c>
      <c r="B22" s="4" t="s">
        <v>11</v>
      </c>
      <c r="C22" s="1" t="s">
        <v>38</v>
      </c>
      <c r="D22" s="5">
        <v>1339000</v>
      </c>
      <c r="E22" s="5">
        <v>1339000</v>
      </c>
      <c r="F22" s="5">
        <v>0</v>
      </c>
      <c r="G22" s="5">
        <f>E22-F22</f>
        <v>1339000</v>
      </c>
      <c r="H22" s="17">
        <f t="shared" si="5"/>
        <v>0</v>
      </c>
      <c r="I22" s="5">
        <f>D22-F22</f>
        <v>1339000</v>
      </c>
      <c r="J22" s="17">
        <f t="shared" si="6"/>
        <v>0</v>
      </c>
    </row>
    <row r="23" spans="1:10" ht="20.100000000000001" customHeight="1" thickTop="1" thickBot="1">
      <c r="A23" s="18" t="s">
        <v>34</v>
      </c>
      <c r="B23" s="19"/>
      <c r="C23" s="14">
        <v>785</v>
      </c>
      <c r="D23" s="15">
        <f>SUM(D19:D22)</f>
        <v>2108000</v>
      </c>
      <c r="E23" s="15">
        <f>SUM(E19:E22)</f>
        <v>1708000</v>
      </c>
      <c r="F23" s="15">
        <f>SUM(F19:F22)</f>
        <v>73000</v>
      </c>
      <c r="G23" s="15">
        <f>SUM(G19:G22)</f>
        <v>1635000</v>
      </c>
      <c r="H23" s="16">
        <f>F23/E23</f>
        <v>4.2740046838407493E-2</v>
      </c>
      <c r="I23" s="15">
        <f>SUM(I19:I22)</f>
        <v>2035000</v>
      </c>
      <c r="J23" s="16">
        <f>F23/D23</f>
        <v>3.4629981024667932E-2</v>
      </c>
    </row>
    <row r="24" spans="1:10" ht="13.5" thickTop="1"/>
  </sheetData>
  <mergeCells count="8">
    <mergeCell ref="A23:B23"/>
    <mergeCell ref="A17:B17"/>
    <mergeCell ref="A4:B4"/>
    <mergeCell ref="A1:C1"/>
    <mergeCell ref="B2:C2"/>
    <mergeCell ref="A3:B3"/>
    <mergeCell ref="A5:B5"/>
    <mergeCell ref="A6:B6"/>
  </mergeCells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2023-10-19T13:20:08Z</cp:lastPrinted>
  <dcterms:created xsi:type="dcterms:W3CDTF">2023-01-17T13:37:38Z</dcterms:created>
  <dcterms:modified xsi:type="dcterms:W3CDTF">2023-10-19T13:20:16Z</dcterms:modified>
</cp:coreProperties>
</file>