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23" i="1"/>
  <c r="I22"/>
  <c r="I21"/>
  <c r="I20"/>
  <c r="I19"/>
  <c r="G23"/>
  <c r="G22"/>
  <c r="G21"/>
  <c r="G20"/>
  <c r="G19"/>
  <c r="J20"/>
  <c r="J21"/>
  <c r="J22"/>
  <c r="J23"/>
  <c r="J19"/>
  <c r="H20"/>
  <c r="H21"/>
  <c r="H22"/>
  <c r="H23"/>
  <c r="H19"/>
  <c r="H16"/>
  <c r="H15"/>
  <c r="H13"/>
  <c r="H14"/>
  <c r="H12"/>
  <c r="H11"/>
  <c r="H10"/>
  <c r="H9"/>
  <c r="H8"/>
  <c r="H7"/>
  <c r="J8"/>
  <c r="J9"/>
  <c r="J10"/>
  <c r="J11"/>
  <c r="J12"/>
  <c r="J13"/>
  <c r="J14"/>
  <c r="J15"/>
  <c r="J16"/>
  <c r="J7"/>
  <c r="I8"/>
  <c r="I9"/>
  <c r="I10"/>
  <c r="I11"/>
  <c r="I12"/>
  <c r="I13"/>
  <c r="I14"/>
  <c r="I15"/>
  <c r="I16"/>
  <c r="I7"/>
  <c r="G8"/>
  <c r="G9"/>
  <c r="G10"/>
  <c r="G11"/>
  <c r="G12"/>
  <c r="G13"/>
  <c r="G14"/>
  <c r="G15"/>
  <c r="G16"/>
  <c r="G7"/>
  <c r="E24"/>
  <c r="F24"/>
  <c r="G24"/>
  <c r="I24"/>
  <c r="D24"/>
  <c r="E17"/>
  <c r="F17"/>
  <c r="D17"/>
  <c r="G17" l="1"/>
  <c r="I17"/>
  <c r="H24"/>
  <c r="H17"/>
  <c r="J17"/>
  <c r="J24"/>
</calcChain>
</file>

<file path=xl/sharedStrings.xml><?xml version="1.0" encoding="utf-8"?>
<sst xmlns="http://schemas.openxmlformats.org/spreadsheetml/2006/main" count="71" uniqueCount="44">
  <si>
    <t xml:space="preserve">Страна: </t>
  </si>
  <si>
    <t>1/</t>
  </si>
  <si>
    <t xml:space="preserve">Корисник : </t>
  </si>
  <si>
    <t>19302 - 62880 - null</t>
  </si>
  <si>
    <t>По корисници ( ниво 2 )</t>
  </si>
  <si>
    <t>Сите расходи</t>
  </si>
  <si>
    <t>Буџет</t>
  </si>
  <si>
    <t>План</t>
  </si>
  <si>
    <t>Реализирано</t>
  </si>
  <si>
    <t>Разлика</t>
  </si>
  <si>
    <t>Остаток</t>
  </si>
  <si>
    <t>20</t>
  </si>
  <si>
    <t>401</t>
  </si>
  <si>
    <t>Основни плати</t>
  </si>
  <si>
    <t>402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</si>
  <si>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</si>
  <si>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</si>
  <si>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</si>
  <si>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</si>
  <si>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</si>
  <si>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</si>
  <si>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</si>
  <si>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</si>
  <si>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</si>
  <si>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</si>
  <si>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</si>
  <si>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464</t>
  </si>
  <si>
    <t>Разни трансфери</t>
  </si>
  <si>
    <t>480</t>
  </si>
  <si>
    <t>Купување на опрема и машини</t>
  </si>
  <si>
    <t>481</t>
  </si>
  <si>
    <t>Градежни објекти</t>
  </si>
  <si>
    <t>483</t>
  </si>
  <si>
    <t>Купување на мебел</t>
  </si>
  <si>
    <t>485</t>
  </si>
  <si>
    <t>СПЕЦИФИКАЦИЈА НА РАСХОДИ - на единка корисник</t>
  </si>
  <si>
    <t xml:space="preserve"> %</t>
  </si>
  <si>
    <t>%</t>
  </si>
  <si>
    <t>Конто</t>
  </si>
  <si>
    <t>В К У П Н О</t>
  </si>
  <si>
    <t>Од датум:  01/01/2022 До 30/06/2022</t>
  </si>
  <si>
    <t>Придонеси за социјално осигурување</t>
  </si>
  <si>
    <t>Комунални услуги, греење, комуникација и транспорт</t>
  </si>
  <si>
    <t>Вложувања и нефинансиски средства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</si>
</sst>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color indexed="72"/>
      <name val="SansSerif"/>
    </font>
    <font>
      <sz val="10"/>
      <name val="SansSerif"/>
    </font>
    <font>
      <sz val="8"/>
      <name val="SansSerif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10" fontId="1" fillId="0" borderId="4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10" fontId="1" fillId="0" borderId="2" xfId="0" applyNumberFormat="1" applyFont="1" applyFill="1" applyBorder="1" applyAlignment="1" applyProtection="1">
      <alignment horizontal="right" vertical="center" wrapText="1"/>
    </xf>
    <xf numFmtId="10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A25" sqref="A25"/>
    </sheetView>
  </sheetViews>
  <sheetFormatPr defaultRowHeight="12.75"/>
  <cols>
    <col min="1" max="1" width="9.28515625" bestFit="1" customWidth="1"/>
    <col min="2" max="2" width="10.42578125" customWidth="1"/>
    <col min="3" max="3" width="33" customWidth="1"/>
    <col min="4" max="5" width="12.5703125" bestFit="1" customWidth="1"/>
    <col min="6" max="6" width="15.140625" customWidth="1"/>
    <col min="7" max="7" width="13.7109375" customWidth="1"/>
    <col min="8" max="8" width="11.5703125" customWidth="1"/>
    <col min="9" max="9" width="14.85546875" customWidth="1"/>
    <col min="10" max="10" width="11.42578125" customWidth="1"/>
  </cols>
  <sheetData>
    <row r="1" spans="1:10" ht="15" customHeight="1">
      <c r="A1" s="23" t="s">
        <v>35</v>
      </c>
      <c r="B1" s="23"/>
      <c r="C1" s="23"/>
      <c r="D1" s="2"/>
      <c r="E1" s="3" t="s">
        <v>0</v>
      </c>
      <c r="F1" s="3" t="s">
        <v>1</v>
      </c>
      <c r="G1" s="1">
        <v>1</v>
      </c>
      <c r="H1" s="2"/>
      <c r="I1" s="2"/>
      <c r="J1" s="2"/>
    </row>
    <row r="2" spans="1:10" ht="15" customHeight="1">
      <c r="A2" s="1" t="s">
        <v>2</v>
      </c>
      <c r="B2" s="21" t="s">
        <v>3</v>
      </c>
      <c r="C2" s="21"/>
      <c r="D2" s="2"/>
      <c r="E2" s="2"/>
      <c r="F2" s="2"/>
      <c r="G2" s="2"/>
      <c r="H2" s="2"/>
      <c r="I2" s="2"/>
      <c r="J2" s="2"/>
    </row>
    <row r="3" spans="1:10" ht="15" customHeight="1">
      <c r="A3" s="21" t="s">
        <v>4</v>
      </c>
      <c r="B3" s="21"/>
      <c r="C3" s="2"/>
      <c r="D3" s="2"/>
      <c r="E3" s="2"/>
      <c r="F3" s="2"/>
      <c r="G3" s="2"/>
      <c r="H3" s="2"/>
      <c r="I3" s="2"/>
      <c r="J3" s="2"/>
    </row>
    <row r="4" spans="1:10" ht="22.5" customHeight="1">
      <c r="A4" s="21" t="s">
        <v>40</v>
      </c>
      <c r="B4" s="22"/>
      <c r="C4" s="2"/>
      <c r="D4" s="2"/>
      <c r="E4" s="2"/>
      <c r="F4" s="2"/>
      <c r="G4" s="2"/>
      <c r="H4" s="2"/>
      <c r="I4" s="2"/>
      <c r="J4" s="2"/>
    </row>
    <row r="5" spans="1:10" ht="15" customHeight="1" thickBot="1">
      <c r="A5" s="21" t="s">
        <v>5</v>
      </c>
      <c r="B5" s="21"/>
      <c r="C5" s="2"/>
      <c r="D5" s="2"/>
      <c r="E5" s="2"/>
      <c r="F5" s="2"/>
      <c r="G5" s="2"/>
      <c r="H5" s="2"/>
      <c r="I5" s="2"/>
      <c r="J5" s="2"/>
    </row>
    <row r="6" spans="1:10" ht="15" customHeight="1" thickTop="1" thickBot="1">
      <c r="A6" s="24" t="s">
        <v>38</v>
      </c>
      <c r="B6" s="24"/>
      <c r="C6" s="7"/>
      <c r="D6" s="7" t="s">
        <v>6</v>
      </c>
      <c r="E6" s="7" t="s">
        <v>7</v>
      </c>
      <c r="F6" s="7" t="s">
        <v>8</v>
      </c>
      <c r="G6" s="7" t="s">
        <v>9</v>
      </c>
      <c r="H6" s="7" t="s">
        <v>36</v>
      </c>
      <c r="I6" s="7" t="s">
        <v>10</v>
      </c>
      <c r="J6" s="7" t="s">
        <v>37</v>
      </c>
    </row>
    <row r="7" spans="1:10" ht="15" customHeight="1" thickTop="1">
      <c r="A7" s="4" t="s">
        <v>12</v>
      </c>
      <c r="B7" s="4" t="s">
        <v>11</v>
      </c>
      <c r="C7" s="1" t="s">
        <v>13</v>
      </c>
      <c r="D7" s="5">
        <v>8447000</v>
      </c>
      <c r="E7" s="5">
        <v>3912794</v>
      </c>
      <c r="F7" s="5">
        <v>3910024</v>
      </c>
      <c r="G7" s="5">
        <f>E7-F7</f>
        <v>2770</v>
      </c>
      <c r="H7" s="17">
        <f t="shared" ref="H7:H17" si="0">F7/E7</f>
        <v>0.99929206597638409</v>
      </c>
      <c r="I7" s="5">
        <f>D7-F7</f>
        <v>4536976</v>
      </c>
      <c r="J7" s="17">
        <f>F7/D7</f>
        <v>0.46288907304368415</v>
      </c>
    </row>
    <row r="8" spans="1:10" ht="15" customHeight="1">
      <c r="A8" s="4" t="s">
        <v>14</v>
      </c>
      <c r="B8" s="4" t="s">
        <v>11</v>
      </c>
      <c r="C8" s="6" t="s">
        <v>41</v>
      </c>
      <c r="D8" s="5">
        <v>3313000</v>
      </c>
      <c r="E8" s="5">
        <v>1522008</v>
      </c>
      <c r="F8" s="5">
        <v>1521396</v>
      </c>
      <c r="G8" s="5">
        <f t="shared" ref="G8:G16" si="1">E8-F8</f>
        <v>612</v>
      </c>
      <c r="H8" s="17">
        <f t="shared" si="0"/>
        <v>0.99959789961682199</v>
      </c>
      <c r="I8" s="5">
        <f t="shared" ref="I8:I16" si="2">D8-F8</f>
        <v>1791604</v>
      </c>
      <c r="J8" s="17">
        <f t="shared" ref="J8:J16" si="3">F8/D8</f>
        <v>0.45922004225777241</v>
      </c>
    </row>
    <row r="9" spans="1:10" ht="15" customHeight="1">
      <c r="A9" s="4" t="s">
        <v>15</v>
      </c>
      <c r="B9" s="4" t="s">
        <v>11</v>
      </c>
      <c r="C9" s="1" t="s">
        <v>16</v>
      </c>
      <c r="D9" s="5">
        <v>50000</v>
      </c>
      <c r="E9" s="5">
        <v>25000</v>
      </c>
      <c r="F9" s="5">
        <v>0</v>
      </c>
      <c r="G9" s="5">
        <f t="shared" si="1"/>
        <v>25000</v>
      </c>
      <c r="H9" s="17">
        <f t="shared" si="0"/>
        <v>0</v>
      </c>
      <c r="I9" s="5">
        <f t="shared" si="2"/>
        <v>50000</v>
      </c>
      <c r="J9" s="17">
        <f t="shared" si="3"/>
        <v>0</v>
      </c>
    </row>
    <row r="10" spans="1:10" ht="27" customHeight="1">
      <c r="A10" s="4" t="s">
        <v>17</v>
      </c>
      <c r="B10" s="4" t="s">
        <v>11</v>
      </c>
      <c r="C10" s="6" t="s">
        <v>42</v>
      </c>
      <c r="D10" s="5">
        <v>1618000</v>
      </c>
      <c r="E10" s="5">
        <v>985000</v>
      </c>
      <c r="F10" s="5">
        <v>919234</v>
      </c>
      <c r="G10" s="5">
        <f t="shared" si="1"/>
        <v>65766</v>
      </c>
      <c r="H10" s="17">
        <f t="shared" si="0"/>
        <v>0.9332324873096447</v>
      </c>
      <c r="I10" s="5">
        <f t="shared" si="2"/>
        <v>698766</v>
      </c>
      <c r="J10" s="17">
        <f t="shared" si="3"/>
        <v>0.56812978986402962</v>
      </c>
    </row>
    <row r="11" spans="1:10" ht="15" customHeight="1">
      <c r="A11" s="4" t="s">
        <v>18</v>
      </c>
      <c r="B11" s="4" t="s">
        <v>11</v>
      </c>
      <c r="C11" s="1" t="s">
        <v>19</v>
      </c>
      <c r="D11" s="5">
        <v>150000</v>
      </c>
      <c r="E11" s="5">
        <v>96000</v>
      </c>
      <c r="F11" s="5">
        <v>93187</v>
      </c>
      <c r="G11" s="5">
        <f t="shared" si="1"/>
        <v>2813</v>
      </c>
      <c r="H11" s="17">
        <f t="shared" si="0"/>
        <v>0.97069791666666672</v>
      </c>
      <c r="I11" s="5">
        <f t="shared" si="2"/>
        <v>56813</v>
      </c>
      <c r="J11" s="17">
        <f t="shared" si="3"/>
        <v>0.62124666666666661</v>
      </c>
    </row>
    <row r="12" spans="1:10" ht="15" customHeight="1">
      <c r="A12" s="4" t="s">
        <v>20</v>
      </c>
      <c r="B12" s="4" t="s">
        <v>11</v>
      </c>
      <c r="C12" s="1" t="s">
        <v>21</v>
      </c>
      <c r="D12" s="5">
        <v>200000</v>
      </c>
      <c r="E12" s="5">
        <v>173000</v>
      </c>
      <c r="F12" s="5">
        <v>169210</v>
      </c>
      <c r="G12" s="5">
        <f t="shared" si="1"/>
        <v>3790</v>
      </c>
      <c r="H12" s="17">
        <f t="shared" si="0"/>
        <v>0.97809248554913297</v>
      </c>
      <c r="I12" s="5">
        <f t="shared" si="2"/>
        <v>30790</v>
      </c>
      <c r="J12" s="17">
        <f t="shared" si="3"/>
        <v>0.84604999999999997</v>
      </c>
    </row>
    <row r="13" spans="1:10" ht="15" customHeight="1">
      <c r="A13" s="4" t="s">
        <v>22</v>
      </c>
      <c r="B13" s="4" t="s">
        <v>11</v>
      </c>
      <c r="C13" s="1" t="s">
        <v>23</v>
      </c>
      <c r="D13" s="5">
        <v>250000</v>
      </c>
      <c r="E13" s="5">
        <v>177000</v>
      </c>
      <c r="F13" s="5">
        <v>175221</v>
      </c>
      <c r="G13" s="5">
        <f t="shared" si="1"/>
        <v>1779</v>
      </c>
      <c r="H13" s="17">
        <f t="shared" si="0"/>
        <v>0.98994915254237292</v>
      </c>
      <c r="I13" s="5">
        <f t="shared" si="2"/>
        <v>74779</v>
      </c>
      <c r="J13" s="17">
        <f t="shared" si="3"/>
        <v>0.70088399999999995</v>
      </c>
    </row>
    <row r="14" spans="1:10" ht="15" customHeight="1">
      <c r="A14" s="4" t="s">
        <v>24</v>
      </c>
      <c r="B14" s="4" t="s">
        <v>11</v>
      </c>
      <c r="C14" s="1" t="s">
        <v>25</v>
      </c>
      <c r="D14" s="5">
        <v>100000</v>
      </c>
      <c r="E14" s="5">
        <v>50000</v>
      </c>
      <c r="F14" s="5">
        <v>22692</v>
      </c>
      <c r="G14" s="5">
        <f t="shared" si="1"/>
        <v>27308</v>
      </c>
      <c r="H14" s="17">
        <f t="shared" si="0"/>
        <v>0.45384000000000002</v>
      </c>
      <c r="I14" s="5">
        <f t="shared" si="2"/>
        <v>77308</v>
      </c>
      <c r="J14" s="17">
        <f t="shared" si="3"/>
        <v>0.22692000000000001</v>
      </c>
    </row>
    <row r="15" spans="1:10" ht="15" customHeight="1">
      <c r="A15" s="4" t="s">
        <v>26</v>
      </c>
      <c r="B15" s="4" t="s">
        <v>11</v>
      </c>
      <c r="C15" s="1" t="s">
        <v>27</v>
      </c>
      <c r="D15" s="5">
        <v>60000</v>
      </c>
      <c r="E15" s="5">
        <v>60000</v>
      </c>
      <c r="F15" s="5">
        <v>59960</v>
      </c>
      <c r="G15" s="5">
        <f t="shared" si="1"/>
        <v>40</v>
      </c>
      <c r="H15" s="17">
        <f t="shared" si="0"/>
        <v>0.9993333333333333</v>
      </c>
      <c r="I15" s="5">
        <f t="shared" si="2"/>
        <v>40</v>
      </c>
      <c r="J15" s="17">
        <f t="shared" si="3"/>
        <v>0.9993333333333333</v>
      </c>
    </row>
    <row r="16" spans="1:10" ht="15" customHeight="1" thickBot="1">
      <c r="A16" s="4" t="s">
        <v>28</v>
      </c>
      <c r="B16" s="4" t="s">
        <v>11</v>
      </c>
      <c r="C16" s="1" t="s">
        <v>29</v>
      </c>
      <c r="D16" s="5">
        <v>250000</v>
      </c>
      <c r="E16" s="5">
        <v>212000</v>
      </c>
      <c r="F16" s="5">
        <v>0</v>
      </c>
      <c r="G16" s="5">
        <f t="shared" si="1"/>
        <v>212000</v>
      </c>
      <c r="H16" s="17">
        <f t="shared" si="0"/>
        <v>0</v>
      </c>
      <c r="I16" s="5">
        <f t="shared" si="2"/>
        <v>250000</v>
      </c>
      <c r="J16" s="17">
        <f t="shared" si="3"/>
        <v>0</v>
      </c>
    </row>
    <row r="17" spans="1:10" ht="15" customHeight="1" thickTop="1">
      <c r="A17" s="20" t="s">
        <v>39</v>
      </c>
      <c r="B17" s="20"/>
      <c r="C17" s="11">
        <v>630</v>
      </c>
      <c r="D17" s="12">
        <f>SUM(D7:D16)</f>
        <v>14438000</v>
      </c>
      <c r="E17" s="12">
        <f t="shared" ref="E17:I17" si="4">SUM(E7:E16)</f>
        <v>7212802</v>
      </c>
      <c r="F17" s="12">
        <f t="shared" si="4"/>
        <v>6870924</v>
      </c>
      <c r="G17" s="12">
        <f t="shared" si="4"/>
        <v>341878</v>
      </c>
      <c r="H17" s="13">
        <f t="shared" si="0"/>
        <v>0.95260122210480758</v>
      </c>
      <c r="I17" s="12">
        <f t="shared" si="4"/>
        <v>7567076</v>
      </c>
      <c r="J17" s="13">
        <f>F17/D17</f>
        <v>0.4758916747471949</v>
      </c>
    </row>
    <row r="18" spans="1:10" ht="15" customHeight="1" thickBot="1">
      <c r="A18" s="8" t="s">
        <v>38</v>
      </c>
      <c r="B18" s="8"/>
      <c r="C18" s="9"/>
      <c r="D18" s="10" t="s">
        <v>6</v>
      </c>
      <c r="E18" s="10" t="s">
        <v>7</v>
      </c>
      <c r="F18" s="10" t="s">
        <v>8</v>
      </c>
      <c r="G18" s="10" t="s">
        <v>9</v>
      </c>
      <c r="H18" s="10" t="s">
        <v>37</v>
      </c>
      <c r="I18" s="10" t="s">
        <v>10</v>
      </c>
      <c r="J18" s="10" t="s">
        <v>37</v>
      </c>
    </row>
    <row r="19" spans="1:10" ht="15" customHeight="1" thickTop="1">
      <c r="A19" s="4" t="s">
        <v>24</v>
      </c>
      <c r="B19" s="4" t="s">
        <v>11</v>
      </c>
      <c r="C19" s="1" t="s">
        <v>25</v>
      </c>
      <c r="D19" s="5">
        <v>75000</v>
      </c>
      <c r="E19" s="5">
        <v>75000</v>
      </c>
      <c r="F19" s="5">
        <v>0</v>
      </c>
      <c r="G19" s="5">
        <f>E19-F19</f>
        <v>75000</v>
      </c>
      <c r="H19" s="17">
        <f>F19/E19</f>
        <v>0</v>
      </c>
      <c r="I19" s="5">
        <f>D19-F19</f>
        <v>75000</v>
      </c>
      <c r="J19" s="17">
        <f>F19/D19</f>
        <v>0</v>
      </c>
    </row>
    <row r="20" spans="1:10" ht="15" customHeight="1">
      <c r="A20" s="4" t="s">
        <v>28</v>
      </c>
      <c r="B20" s="4" t="s">
        <v>11</v>
      </c>
      <c r="C20" s="1" t="s">
        <v>29</v>
      </c>
      <c r="D20" s="5">
        <v>1596000</v>
      </c>
      <c r="E20" s="5">
        <v>1596000</v>
      </c>
      <c r="F20" s="5">
        <v>0</v>
      </c>
      <c r="G20" s="5">
        <f>E20-F20</f>
        <v>1596000</v>
      </c>
      <c r="H20" s="17">
        <f t="shared" ref="H20:H23" si="5">F20/E20</f>
        <v>0</v>
      </c>
      <c r="I20" s="5">
        <f>D20-F20</f>
        <v>1596000</v>
      </c>
      <c r="J20" s="17">
        <f t="shared" ref="J20:J23" si="6">F20/D20</f>
        <v>0</v>
      </c>
    </row>
    <row r="21" spans="1:10" ht="15" customHeight="1">
      <c r="A21" s="4" t="s">
        <v>30</v>
      </c>
      <c r="B21" s="4" t="s">
        <v>11</v>
      </c>
      <c r="C21" s="1" t="s">
        <v>31</v>
      </c>
      <c r="D21" s="5">
        <v>4230970</v>
      </c>
      <c r="E21" s="5">
        <v>4230970</v>
      </c>
      <c r="F21" s="5">
        <v>4034133</v>
      </c>
      <c r="G21" s="5">
        <f>E21-F21</f>
        <v>196837</v>
      </c>
      <c r="H21" s="17">
        <f t="shared" si="5"/>
        <v>0.95347709863222851</v>
      </c>
      <c r="I21" s="5">
        <f>D21-F21</f>
        <v>196837</v>
      </c>
      <c r="J21" s="17">
        <f t="shared" si="6"/>
        <v>0.95347709863222851</v>
      </c>
    </row>
    <row r="22" spans="1:10" ht="15" customHeight="1">
      <c r="A22" s="4" t="s">
        <v>32</v>
      </c>
      <c r="B22" s="4" t="s">
        <v>11</v>
      </c>
      <c r="C22" s="1" t="s">
        <v>33</v>
      </c>
      <c r="D22" s="5">
        <v>400000</v>
      </c>
      <c r="E22" s="5">
        <v>400000</v>
      </c>
      <c r="F22" s="5">
        <v>0</v>
      </c>
      <c r="G22" s="5">
        <f>E22-F22</f>
        <v>400000</v>
      </c>
      <c r="H22" s="17">
        <f t="shared" si="5"/>
        <v>0</v>
      </c>
      <c r="I22" s="5">
        <f>D22-F22</f>
        <v>400000</v>
      </c>
      <c r="J22" s="17">
        <f t="shared" si="6"/>
        <v>0</v>
      </c>
    </row>
    <row r="23" spans="1:10" ht="15" customHeight="1" thickBot="1">
      <c r="A23" s="4" t="s">
        <v>34</v>
      </c>
      <c r="B23" s="4" t="s">
        <v>11</v>
      </c>
      <c r="C23" s="6" t="s">
        <v>43</v>
      </c>
      <c r="D23" s="5">
        <v>525000</v>
      </c>
      <c r="E23" s="5">
        <v>525000</v>
      </c>
      <c r="F23" s="5">
        <v>0</v>
      </c>
      <c r="G23" s="5">
        <f>E23-F23</f>
        <v>525000</v>
      </c>
      <c r="H23" s="17">
        <f t="shared" si="5"/>
        <v>0</v>
      </c>
      <c r="I23" s="5">
        <f>D23-F23</f>
        <v>525000</v>
      </c>
      <c r="J23" s="17">
        <f t="shared" si="6"/>
        <v>0</v>
      </c>
    </row>
    <row r="24" spans="1:10" ht="20.100000000000001" customHeight="1" thickTop="1" thickBot="1">
      <c r="A24" s="18" t="s">
        <v>39</v>
      </c>
      <c r="B24" s="19"/>
      <c r="C24" s="14">
        <v>785</v>
      </c>
      <c r="D24" s="15">
        <f>SUM(D19:D23)</f>
        <v>6826970</v>
      </c>
      <c r="E24" s="15">
        <f>SUM(E19:E23)</f>
        <v>6826970</v>
      </c>
      <c r="F24" s="15">
        <f>SUM(F19:F23)</f>
        <v>4034133</v>
      </c>
      <c r="G24" s="15">
        <f>SUM(G19:G23)</f>
        <v>2792837</v>
      </c>
      <c r="H24" s="16">
        <f>F24/E24</f>
        <v>0.59091119486390009</v>
      </c>
      <c r="I24" s="15">
        <f>SUM(I19:I23)</f>
        <v>2792837</v>
      </c>
      <c r="J24" s="16">
        <f>F24/D24</f>
        <v>0.59091119486390009</v>
      </c>
    </row>
    <row r="25" spans="1:10" ht="13.5" thickTop="1"/>
  </sheetData>
  <mergeCells count="8">
    <mergeCell ref="A24:B24"/>
    <mergeCell ref="A17:B17"/>
    <mergeCell ref="A4:B4"/>
    <mergeCell ref="A1:C1"/>
    <mergeCell ref="B2:C2"/>
    <mergeCell ref="A3:B3"/>
    <mergeCell ref="A5:B5"/>
    <mergeCell ref="A6:B6"/>
  </mergeCells>
  <pageMargins left="0" right="0" top="0" bottom="0" header="0" footer="0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2023-01-17T13:17:51Z</cp:lastPrinted>
  <dcterms:created xsi:type="dcterms:W3CDTF">2023-01-17T13:37:38Z</dcterms:created>
  <dcterms:modified xsi:type="dcterms:W3CDTF">2023-01-18T13:08:35Z</dcterms:modified>
</cp:coreProperties>
</file>